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a\Desktop\5000\"/>
    </mc:Choice>
  </mc:AlternateContent>
  <bookViews>
    <workbookView xWindow="0" yWindow="0" windowWidth="15360" windowHeight="7530" xr2:uid="{00000000-000D-0000-FFFF-FFFF00000000}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F4" i="1" s="1"/>
  <c r="G4" i="1" l="1"/>
  <c r="K7" i="1" s="1"/>
  <c r="K8" i="1" s="1"/>
  <c r="K12" i="1" l="1"/>
  <c r="K19" i="1"/>
  <c r="K16" i="1"/>
  <c r="B9" i="1"/>
  <c r="C9" i="1" s="1"/>
  <c r="B13" i="1" l="1"/>
  <c r="C13" i="1" s="1"/>
  <c r="F13" i="1"/>
  <c r="F17" i="1"/>
  <c r="B17" i="1"/>
  <c r="C17" i="1" s="1"/>
  <c r="B21" i="1"/>
  <c r="C21" i="1" s="1"/>
  <c r="F21" i="1"/>
</calcChain>
</file>

<file path=xl/sharedStrings.xml><?xml version="1.0" encoding="utf-8"?>
<sst xmlns="http://schemas.openxmlformats.org/spreadsheetml/2006/main" count="24" uniqueCount="10">
  <si>
    <t>minuti</t>
  </si>
  <si>
    <t>secondi</t>
  </si>
  <si>
    <t>Tempo sui 10 Km</t>
  </si>
  <si>
    <t>Ritmo al Km sui 10000m</t>
  </si>
  <si>
    <t>Ritmo al Km sui 5000m</t>
  </si>
  <si>
    <t>Tempo ripetute 400m</t>
  </si>
  <si>
    <t>Tempo ripetute 800m</t>
  </si>
  <si>
    <t xml:space="preserve">Pausa </t>
  </si>
  <si>
    <t>Pausa</t>
  </si>
  <si>
    <t>Tempo ripetute 1600m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</si>
</sst>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0" xfId="0" applyFill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0" fillId="3" borderId="0" xfId="0" applyNumberFormat="1" applyFill="1"/>
    <xf numFmtId="0" fontId="0" fillId="3" borderId="4" xfId="0" applyFill="1" applyBorder="1" applyAlignment="1">
      <alignment horizontal="center"/>
    </xf>
    <xf numFmtId="0" fontId="2" fillId="3" borderId="0" xfId="0" applyFont="1" applyFill="1"/>
    <xf numFmtId="0" fontId="0" fillId="3" borderId="7" xfId="0" applyFill="1" applyBorder="1"/>
    <xf numFmtId="1" fontId="0" fillId="3" borderId="8" xfId="0" applyNumberFormat="1" applyFill="1" applyBorder="1" applyAlignment="1">
      <alignment horizontal="center"/>
    </xf>
    <xf numFmtId="0" fontId="3" fillId="3" borderId="0" xfId="0" applyFont="1" applyFill="1"/>
    <xf numFmtId="1" fontId="0" fillId="3" borderId="6" xfId="0" applyNumberFormat="1" applyFill="1" applyBorder="1" applyAlignment="1">
      <alignment horizontal="center"/>
    </xf>
    <xf numFmtId="0" fontId="4" fillId="3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530665</xdr:colOff>
      <xdr:row>5</xdr:row>
      <xdr:rowOff>55602</xdr:rowOff>
    </xdr:from>
    <xdr:to>
      <xdr:col>6</xdr:col>
      <xdr:colOff>225151</xdr:colOff>
      <xdr:row>9</xdr:row>
      <xdr:rowOff>19049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9A97AB6-B65B-47BE-8F0E-0650CD1CA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6190" y="1036677"/>
          <a:ext cx="827961" cy="744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1"/>
  <sheetViews>
    <sheetView tabSelected="1" workbookViewId="0">
      <selection activeCell="J11" sqref="J11"/>
    </sheetView>
  </sheetViews>
  <sheetFormatPr defaultRowHeight="15" x14ac:dyDescent="0.25"/>
  <cols>
    <col min="1" max="1" width="9.140625" style="4"/>
    <col min="2" max="2" width="7.7109375" style="4" customWidth="1"/>
    <col min="3" max="3" width="8.42578125" style="4" customWidth="1"/>
    <col min="4" max="5" width="9.140625" style="4"/>
    <col min="6" max="6" width="7.85546875" style="4" customWidth="1"/>
    <col min="7" max="7" width="8.28515625" style="4" customWidth="1"/>
    <col min="8" max="10" width="9.140625" style="4"/>
    <col min="11" max="11" width="0" style="4" hidden="1" customWidth="1"/>
    <col min="12" max="16384" width="9.140625" style="4"/>
  </cols>
  <sheetData>
    <row r="2" spans="2:11" ht="15.75" thickBot="1" x14ac:dyDescent="0.3">
      <c r="B2" s="3" t="s">
        <v>2</v>
      </c>
      <c r="F2" s="3" t="s">
        <v>3</v>
      </c>
    </row>
    <row r="3" spans="2:11" ht="15.75" thickBot="1" x14ac:dyDescent="0.3">
      <c r="B3" s="5" t="s">
        <v>0</v>
      </c>
      <c r="C3" s="6" t="s">
        <v>1</v>
      </c>
      <c r="F3" s="7" t="s">
        <v>0</v>
      </c>
      <c r="G3" s="8" t="s">
        <v>1</v>
      </c>
      <c r="K3" s="4">
        <f>(B4*60)+C4</f>
        <v>2400</v>
      </c>
    </row>
    <row r="4" spans="2:11" ht="15.75" thickBot="1" x14ac:dyDescent="0.3">
      <c r="B4" s="1">
        <v>40</v>
      </c>
      <c r="C4" s="2">
        <v>0</v>
      </c>
      <c r="D4" s="9"/>
      <c r="E4" s="9"/>
      <c r="F4" s="10">
        <f>INT(K3/600)</f>
        <v>4</v>
      </c>
      <c r="G4" s="11">
        <f>INT((K3-(F4*600))/10)</f>
        <v>0</v>
      </c>
    </row>
    <row r="5" spans="2:11" x14ac:dyDescent="0.25">
      <c r="F5" s="12"/>
    </row>
    <row r="7" spans="2:11" ht="15.75" thickBot="1" x14ac:dyDescent="0.3">
      <c r="B7" s="3" t="s">
        <v>4</v>
      </c>
      <c r="K7" s="4">
        <f>(F4*60)+G4</f>
        <v>240</v>
      </c>
    </row>
    <row r="8" spans="2:11" x14ac:dyDescent="0.25">
      <c r="B8" s="7" t="s">
        <v>0</v>
      </c>
      <c r="C8" s="8" t="s">
        <v>1</v>
      </c>
      <c r="K8" s="4">
        <f>K7-12</f>
        <v>228</v>
      </c>
    </row>
    <row r="9" spans="2:11" ht="15.75" thickBot="1" x14ac:dyDescent="0.3">
      <c r="B9" s="13">
        <f>INT(K8/60)</f>
        <v>3</v>
      </c>
      <c r="C9" s="11">
        <f>INT(K8-(B9*60))</f>
        <v>48</v>
      </c>
    </row>
    <row r="11" spans="2:11" ht="15.75" thickBot="1" x14ac:dyDescent="0.3">
      <c r="B11" s="14" t="s">
        <v>5</v>
      </c>
      <c r="F11" s="14" t="s">
        <v>7</v>
      </c>
    </row>
    <row r="12" spans="2:11" x14ac:dyDescent="0.25">
      <c r="B12" s="7" t="s">
        <v>0</v>
      </c>
      <c r="C12" s="8" t="s">
        <v>1</v>
      </c>
      <c r="F12" s="15" t="s">
        <v>1</v>
      </c>
      <c r="K12" s="4">
        <f>K8*0.4</f>
        <v>91.2</v>
      </c>
    </row>
    <row r="13" spans="2:11" ht="15.75" thickBot="1" x14ac:dyDescent="0.3">
      <c r="B13" s="13">
        <f>INT(K12/60)</f>
        <v>1</v>
      </c>
      <c r="C13" s="11">
        <f>INT(K12-(B13*60))</f>
        <v>31</v>
      </c>
      <c r="D13" s="9"/>
      <c r="E13" s="9"/>
      <c r="F13" s="16">
        <f>K12/5</f>
        <v>18.240000000000002</v>
      </c>
    </row>
    <row r="15" spans="2:11" ht="15.75" thickBot="1" x14ac:dyDescent="0.3">
      <c r="B15" s="17" t="s">
        <v>6</v>
      </c>
      <c r="F15" s="17" t="s">
        <v>8</v>
      </c>
    </row>
    <row r="16" spans="2:11" x14ac:dyDescent="0.25">
      <c r="B16" s="7" t="s">
        <v>0</v>
      </c>
      <c r="C16" s="8" t="s">
        <v>1</v>
      </c>
      <c r="F16" s="15" t="s">
        <v>1</v>
      </c>
      <c r="K16" s="4">
        <f>K8*0.8</f>
        <v>182.4</v>
      </c>
    </row>
    <row r="17" spans="2:11" ht="15.75" thickBot="1" x14ac:dyDescent="0.3">
      <c r="B17" s="13">
        <f>INT(K16/60)</f>
        <v>3</v>
      </c>
      <c r="C17" s="18">
        <f>K16-(B17*60)</f>
        <v>2.4000000000000057</v>
      </c>
      <c r="D17" s="9"/>
      <c r="E17" s="9"/>
      <c r="F17" s="16">
        <f>K16/5</f>
        <v>36.480000000000004</v>
      </c>
    </row>
    <row r="19" spans="2:11" ht="15.75" thickBot="1" x14ac:dyDescent="0.3">
      <c r="B19" s="19" t="s">
        <v>9</v>
      </c>
      <c r="F19" s="19" t="s">
        <v>8</v>
      </c>
      <c r="K19" s="4">
        <f>K8*1.6</f>
        <v>364.8</v>
      </c>
    </row>
    <row r="20" spans="2:11" x14ac:dyDescent="0.25">
      <c r="B20" s="7" t="s">
        <v>0</v>
      </c>
      <c r="C20" s="8" t="s">
        <v>1</v>
      </c>
      <c r="F20" s="15" t="s">
        <v>1</v>
      </c>
    </row>
    <row r="21" spans="2:11" ht="15.75" thickBot="1" x14ac:dyDescent="0.3">
      <c r="B21" s="13">
        <f>INT(K19/60)</f>
        <v>6</v>
      </c>
      <c r="C21" s="18">
        <f>K19-(B21*60)</f>
        <v>4.8000000000000114</v>
      </c>
      <c r="D21" s="9"/>
      <c r="E21" s="9"/>
      <c r="F21" s="16">
        <f>K19/5</f>
        <v>72.960000000000008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lucaa</dc:creator>
  <cp:lastModifiedBy>lucaa</cp:lastModifiedBy>
  <dcterms:created xsi:type="dcterms:W3CDTF">2017-04-25T09:08:25Z</dcterms:created>
  <dcterms:modified xsi:type="dcterms:W3CDTF">2018-01-14T15:58:47Z</dcterms:modified>
</cp:coreProperties>
</file>